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/>
  <mc:AlternateContent xmlns:mc="http://schemas.openxmlformats.org/markup-compatibility/2006">
    <mc:Choice Requires="x15">
      <x15ac:absPath xmlns:x15ac="http://schemas.microsoft.com/office/spreadsheetml/2010/11/ac" url="C:\Users\u015420\Desktop\"/>
    </mc:Choice>
  </mc:AlternateContent>
  <xr:revisionPtr revIDLastSave="0" documentId="8_{EB0A8AE5-28D5-4C5A-A099-7692B71A8C3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Dental" sheetId="2" r:id="rId1"/>
  </sheets>
  <calcPr calcId="191029"/>
  <fileRecoveryPr autoRecover="0"/>
</workbook>
</file>

<file path=xl/calcChain.xml><?xml version="1.0" encoding="utf-8"?>
<calcChain xmlns="http://schemas.openxmlformats.org/spreadsheetml/2006/main">
  <c r="Q16" i="2" l="1"/>
  <c r="U16" i="2" s="1"/>
  <c r="P16" i="2"/>
  <c r="T16" i="2" s="1"/>
  <c r="O16" i="2"/>
  <c r="S16" i="2" s="1"/>
  <c r="N16" i="2"/>
  <c r="R16" i="2" s="1"/>
  <c r="Q15" i="2"/>
  <c r="U15" i="2" s="1"/>
  <c r="P15" i="2"/>
  <c r="T15" i="2" s="1"/>
  <c r="O15" i="2"/>
  <c r="S15" i="2" s="1"/>
  <c r="N15" i="2"/>
  <c r="R15" i="2" s="1"/>
  <c r="Q14" i="2"/>
  <c r="U14" i="2" s="1"/>
  <c r="P14" i="2"/>
  <c r="T14" i="2" s="1"/>
  <c r="O14" i="2"/>
  <c r="S14" i="2" s="1"/>
  <c r="N14" i="2"/>
  <c r="R14" i="2" s="1"/>
  <c r="Q13" i="2"/>
  <c r="U13" i="2" s="1"/>
  <c r="P13" i="2"/>
  <c r="T13" i="2" s="1"/>
  <c r="O13" i="2"/>
  <c r="S13" i="2" s="1"/>
  <c r="N13" i="2"/>
  <c r="R13" i="2" s="1"/>
  <c r="N12" i="2"/>
  <c r="R12" i="2" s="1"/>
  <c r="Q12" i="2"/>
  <c r="U12" i="2" s="1"/>
  <c r="P12" i="2"/>
  <c r="T12" i="2" s="1"/>
  <c r="O12" i="2"/>
  <c r="S12" i="2" s="1"/>
  <c r="Q23" i="2" l="1"/>
  <c r="U23" i="2" s="1"/>
  <c r="P23" i="2"/>
  <c r="T23" i="2" s="1"/>
  <c r="O23" i="2"/>
  <c r="S23" i="2" s="1"/>
  <c r="N23" i="2"/>
  <c r="R23" i="2" s="1"/>
  <c r="Q24" i="2" l="1"/>
  <c r="U24" i="2" s="1"/>
  <c r="Q22" i="2"/>
  <c r="U22" i="2" s="1"/>
  <c r="Q21" i="2"/>
  <c r="U21" i="2" s="1"/>
  <c r="Q20" i="2"/>
  <c r="U20" i="2" s="1"/>
  <c r="Q19" i="2"/>
  <c r="U19" i="2" s="1"/>
  <c r="Q18" i="2"/>
  <c r="U18" i="2" s="1"/>
  <c r="Q17" i="2"/>
  <c r="U17" i="2" s="1"/>
  <c r="P24" i="2"/>
  <c r="T24" i="2" s="1"/>
  <c r="P22" i="2"/>
  <c r="T22" i="2" s="1"/>
  <c r="P21" i="2"/>
  <c r="T21" i="2" s="1"/>
  <c r="P20" i="2"/>
  <c r="T20" i="2" s="1"/>
  <c r="P19" i="2"/>
  <c r="T19" i="2" s="1"/>
  <c r="P18" i="2"/>
  <c r="T18" i="2" s="1"/>
  <c r="P17" i="2"/>
  <c r="T17" i="2" s="1"/>
  <c r="O24" i="2"/>
  <c r="S24" i="2" s="1"/>
  <c r="O22" i="2"/>
  <c r="S22" i="2" s="1"/>
  <c r="O21" i="2"/>
  <c r="S21" i="2" s="1"/>
  <c r="O20" i="2"/>
  <c r="S20" i="2" s="1"/>
  <c r="O19" i="2"/>
  <c r="S19" i="2" s="1"/>
  <c r="O18" i="2"/>
  <c r="S18" i="2" s="1"/>
  <c r="O17" i="2"/>
  <c r="S17" i="2" s="1"/>
  <c r="N24" i="2"/>
  <c r="R24" i="2" s="1"/>
  <c r="N22" i="2"/>
  <c r="R22" i="2" s="1"/>
  <c r="N21" i="2"/>
  <c r="R21" i="2" s="1"/>
  <c r="N19" i="2"/>
  <c r="R19" i="2" s="1"/>
  <c r="N20" i="2"/>
  <c r="R20" i="2" s="1"/>
  <c r="N18" i="2"/>
  <c r="R18" i="2" s="1"/>
  <c r="N17" i="2"/>
  <c r="R17" i="2" s="1"/>
</calcChain>
</file>

<file path=xl/sharedStrings.xml><?xml version="1.0" encoding="utf-8"?>
<sst xmlns="http://schemas.openxmlformats.org/spreadsheetml/2006/main" count="61" uniqueCount="32">
  <si>
    <t>Option 
ID</t>
  </si>
  <si>
    <t>Name of Plan</t>
  </si>
  <si>
    <t>Additional Criteria, Notes</t>
  </si>
  <si>
    <t>You 
Only</t>
  </si>
  <si>
    <t>You + Spouse</t>
  </si>
  <si>
    <t>You + Child(ren)</t>
  </si>
  <si>
    <t>You + Family</t>
  </si>
  <si>
    <t>CIGNA Dental HMO</t>
  </si>
  <si>
    <t>HMSA Dental HMO</t>
  </si>
  <si>
    <t>State code HI</t>
  </si>
  <si>
    <t>HMSA Dental PPP</t>
  </si>
  <si>
    <t>CMI with state code HI only</t>
  </si>
  <si>
    <t>TakeCare Dental Guam</t>
  </si>
  <si>
    <t>CMI only</t>
  </si>
  <si>
    <t>TakeCare Dental Saipan</t>
  </si>
  <si>
    <t>CORE PLAN</t>
  </si>
  <si>
    <t>IBT MECHANICS AND RELATED</t>
  </si>
  <si>
    <t>EMPLOYER SUBSIDY</t>
  </si>
  <si>
    <t>TOTAL RATES</t>
  </si>
  <si>
    <t>COBRA PREMIUMS</t>
  </si>
  <si>
    <t xml:space="preserve">  Monthly Rates</t>
  </si>
  <si>
    <t>EMPLOYEE CONTRIBUTIONS IN 2020</t>
  </si>
  <si>
    <t>2021 Monthly Dental Rates with Comparison to 2020</t>
  </si>
  <si>
    <t>EMPLOYEE CONTRIBUTIONS IN 2021</t>
  </si>
  <si>
    <t>EMPLOYEE CONTRIBUTION CHANGE FROM 2020</t>
  </si>
  <si>
    <t>EMPLOYEE CONTRIBUTION % CHANGE FROM 2020</t>
  </si>
  <si>
    <t>Preventive Dental PPO</t>
  </si>
  <si>
    <t>Int'l Preventive Dental PPO</t>
  </si>
  <si>
    <t>Premium Dental PPO</t>
  </si>
  <si>
    <t>Int'l Premium Dental PPO</t>
  </si>
  <si>
    <t>Int'l Traditional/DPPO</t>
  </si>
  <si>
    <t>Traditional Dental PPO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</si>
</sst>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8" formatCode="&quot;$&quot;#,##0.00_);[Red]\(&quot;$&quot;#,##0.00\)"/>
    <numFmt numFmtId="164" formatCode="&quot;$&quot;#,##0.00&quot; &quot;;\(&quot;$&quot;#,##0.00\)"/>
  </numFmts>
  <fonts count="11" x14ac:knownFonts="1">
    <font>
      <sz val="10"/>
      <color indexed="8"/>
      <name val="Arial Narrow"/>
    </font>
    <font>
      <sz val="10"/>
      <color indexed="9"/>
      <name val="Arial Narrow"/>
    </font>
    <font>
      <b/>
      <sz val="15"/>
      <color indexed="12"/>
      <name val="Arial Narrow"/>
    </font>
    <font>
      <b/>
      <sz val="13"/>
      <color indexed="12"/>
      <name val="Arial Narrow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sz val="10"/>
      <color theme="0"/>
      <name val="Arial Narrow"/>
      <family val="2"/>
    </font>
    <font>
      <b/>
      <sz val="16"/>
      <color indexed="12"/>
      <name val="Arial Narrow"/>
      <family val="2"/>
    </font>
    <font>
      <sz val="8"/>
      <color indexed="8"/>
      <name val="Arial Narrow"/>
      <family val="2"/>
    </font>
    <font>
      <b/>
      <sz val="9"/>
      <name val="Arial Narrow"/>
      <family val="2"/>
    </font>
    <font>
      <b/>
      <i/>
      <sz val="13"/>
      <color indexed="12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16">
    <border>
      <left/>
      <right/>
      <top/>
      <bottom/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/>
      <right/>
      <top/>
      <bottom style="thick">
        <color indexed="13"/>
      </bottom>
      <diagonal/>
    </border>
    <border>
      <left/>
      <right/>
      <top/>
      <bottom style="thick">
        <color indexed="13"/>
      </bottom>
      <diagonal/>
    </border>
    <border>
      <left/>
      <right/>
      <top style="thick">
        <color indexed="13"/>
      </top>
      <bottom/>
      <diagonal/>
    </border>
    <border>
      <left/>
      <right/>
      <top style="thick">
        <color indexed="13"/>
      </top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80">
    <xf numFmtId="0" fontId="0" fillId="0" borderId="0" xfId="0" applyFont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0" fillId="0" borderId="6" xfId="0" applyFont="1" applyBorder="1" applyAlignment="1"/>
    <xf numFmtId="0" fontId="1" fillId="2" borderId="8" xfId="0" applyFont="1" applyFill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0" fillId="0" borderId="11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/>
    <xf numFmtId="0" fontId="0" fillId="0" borderId="13" xfId="0" applyFont="1" applyBorder="1" applyAlignment="1"/>
    <xf numFmtId="0" fontId="0" fillId="0" borderId="15" xfId="0" applyFont="1" applyBorder="1" applyAlignment="1"/>
    <xf numFmtId="0" fontId="0" fillId="0" borderId="21" xfId="0" applyFont="1" applyBorder="1" applyAlignment="1"/>
    <xf numFmtId="0" fontId="1" fillId="2" borderId="26" xfId="0" applyFont="1" applyFill="1" applyBorder="1" applyAlignment="1"/>
    <xf numFmtId="0" fontId="1" fillId="2" borderId="27" xfId="0" applyFont="1" applyFill="1" applyBorder="1" applyAlignment="1"/>
    <xf numFmtId="0" fontId="1" fillId="2" borderId="28" xfId="0" applyFont="1" applyFill="1" applyBorder="1" applyAlignment="1"/>
    <xf numFmtId="0" fontId="1" fillId="2" borderId="29" xfId="0" applyFont="1" applyFill="1" applyBorder="1" applyAlignment="1"/>
    <xf numFmtId="0" fontId="0" fillId="0" borderId="0" xfId="0" applyNumberFormat="1" applyFont="1" applyAlignment="1"/>
    <xf numFmtId="164" fontId="0" fillId="0" borderId="15" xfId="0" applyNumberFormat="1" applyFont="1" applyBorder="1" applyAlignment="1"/>
    <xf numFmtId="0" fontId="0" fillId="0" borderId="0" xfId="0" applyNumberFormat="1" applyFont="1" applyAlignment="1"/>
    <xf numFmtId="0" fontId="0" fillId="0" borderId="7" xfId="0" applyFont="1" applyBorder="1" applyAlignment="1"/>
    <xf numFmtId="0" fontId="0" fillId="0" borderId="12" xfId="0" applyFont="1" applyBorder="1" applyAlignment="1"/>
    <xf numFmtId="0" fontId="6" fillId="0" borderId="7" xfId="0" applyFont="1" applyBorder="1" applyAlignment="1"/>
    <xf numFmtId="10" fontId="4" fillId="3" borderId="47" xfId="0" applyNumberFormat="1" applyFont="1" applyFill="1" applyBorder="1" applyAlignment="1">
      <alignment horizontal="center" vertical="center"/>
    </xf>
    <xf numFmtId="10" fontId="4" fillId="3" borderId="49" xfId="0" applyNumberFormat="1" applyFont="1" applyFill="1" applyBorder="1" applyAlignment="1">
      <alignment horizontal="center" vertical="center"/>
    </xf>
    <xf numFmtId="10" fontId="4" fillId="3" borderId="45" xfId="0" applyNumberFormat="1" applyFont="1" applyFill="1" applyBorder="1" applyAlignment="1">
      <alignment horizontal="center" vertical="center"/>
    </xf>
    <xf numFmtId="164" fontId="4" fillId="3" borderId="49" xfId="0" applyNumberFormat="1" applyFont="1" applyFill="1" applyBorder="1" applyAlignment="1">
      <alignment horizontal="center" vertical="center"/>
    </xf>
    <xf numFmtId="10" fontId="4" fillId="3" borderId="51" xfId="0" applyNumberFormat="1" applyFont="1" applyFill="1" applyBorder="1" applyAlignment="1">
      <alignment horizontal="center" vertical="center"/>
    </xf>
    <xf numFmtId="10" fontId="4" fillId="3" borderId="52" xfId="0" applyNumberFormat="1" applyFont="1" applyFill="1" applyBorder="1" applyAlignment="1">
      <alignment horizontal="center" vertical="center"/>
    </xf>
    <xf numFmtId="10" fontId="4" fillId="3" borderId="46" xfId="0" applyNumberFormat="1" applyFont="1" applyFill="1" applyBorder="1" applyAlignment="1">
      <alignment horizontal="center" vertical="center"/>
    </xf>
    <xf numFmtId="49" fontId="4" fillId="5" borderId="19" xfId="0" applyNumberFormat="1" applyFont="1" applyFill="1" applyBorder="1" applyAlignment="1">
      <alignment horizontal="center" vertical="center" wrapText="1"/>
    </xf>
    <xf numFmtId="49" fontId="4" fillId="5" borderId="20" xfId="0" applyNumberFormat="1" applyFont="1" applyFill="1" applyBorder="1" applyAlignment="1">
      <alignment horizontal="center" vertical="center" wrapText="1"/>
    </xf>
    <xf numFmtId="164" fontId="4" fillId="3" borderId="47" xfId="0" applyNumberFormat="1" applyFont="1" applyFill="1" applyBorder="1" applyAlignment="1">
      <alignment horizontal="center" vertical="center"/>
    </xf>
    <xf numFmtId="164" fontId="4" fillId="3" borderId="45" xfId="0" applyNumberFormat="1" applyFont="1" applyFill="1" applyBorder="1" applyAlignment="1">
      <alignment horizontal="center" vertical="center"/>
    </xf>
    <xf numFmtId="164" fontId="4" fillId="3" borderId="48" xfId="0" applyNumberFormat="1" applyFont="1" applyFill="1" applyBorder="1" applyAlignment="1">
      <alignment horizontal="center" vertical="center"/>
    </xf>
    <xf numFmtId="164" fontId="4" fillId="3" borderId="50" xfId="0" applyNumberFormat="1" applyFont="1" applyFill="1" applyBorder="1" applyAlignment="1">
      <alignment horizontal="center" vertical="center"/>
    </xf>
    <xf numFmtId="164" fontId="4" fillId="3" borderId="46" xfId="0" applyNumberFormat="1" applyFont="1" applyFill="1" applyBorder="1" applyAlignment="1">
      <alignment horizontal="center" vertical="center"/>
    </xf>
    <xf numFmtId="49" fontId="7" fillId="0" borderId="9" xfId="0" applyNumberFormat="1" applyFont="1" applyBorder="1" applyAlignment="1"/>
    <xf numFmtId="49" fontId="5" fillId="5" borderId="19" xfId="0" applyNumberFormat="1" applyFont="1" applyFill="1" applyBorder="1" applyAlignment="1">
      <alignment horizontal="center" vertical="center" wrapText="1"/>
    </xf>
    <xf numFmtId="49" fontId="5" fillId="5" borderId="18" xfId="0" applyNumberFormat="1" applyFont="1" applyFill="1" applyBorder="1" applyAlignment="1">
      <alignment horizontal="center" vertical="center" wrapText="1"/>
    </xf>
    <xf numFmtId="0" fontId="8" fillId="0" borderId="15" xfId="0" applyNumberFormat="1" applyFont="1" applyBorder="1" applyAlignment="1">
      <alignment horizontal="center"/>
    </xf>
    <xf numFmtId="164" fontId="4" fillId="3" borderId="35" xfId="0" applyNumberFormat="1" applyFont="1" applyFill="1" applyBorder="1" applyAlignment="1">
      <alignment horizontal="center" vertical="center"/>
    </xf>
    <xf numFmtId="49" fontId="4" fillId="0" borderId="23" xfId="0" applyNumberFormat="1" applyFont="1" applyBorder="1" applyAlignment="1">
      <alignment vertical="center"/>
    </xf>
    <xf numFmtId="0" fontId="4" fillId="0" borderId="32" xfId="0" applyNumberFormat="1" applyFont="1" applyBorder="1" applyAlignment="1">
      <alignment horizontal="center" vertical="center"/>
    </xf>
    <xf numFmtId="49" fontId="4" fillId="0" borderId="33" xfId="0" applyNumberFormat="1" applyFont="1" applyBorder="1" applyAlignment="1">
      <alignment vertical="center"/>
    </xf>
    <xf numFmtId="0" fontId="4" fillId="0" borderId="22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vertical="center"/>
    </xf>
    <xf numFmtId="0" fontId="4" fillId="0" borderId="30" xfId="0" applyNumberFormat="1" applyFont="1" applyBorder="1" applyAlignment="1">
      <alignment horizontal="center" vertical="center"/>
    </xf>
    <xf numFmtId="49" fontId="4" fillId="0" borderId="31" xfId="0" applyNumberFormat="1" applyFont="1" applyBorder="1" applyAlignment="1">
      <alignment vertical="center"/>
    </xf>
    <xf numFmtId="0" fontId="4" fillId="0" borderId="67" xfId="0" applyNumberFormat="1" applyFont="1" applyBorder="1" applyAlignment="1">
      <alignment horizontal="center" vertical="center"/>
    </xf>
    <xf numFmtId="49" fontId="4" fillId="0" borderId="68" xfId="0" applyNumberFormat="1" applyFont="1" applyBorder="1" applyAlignment="1">
      <alignment vertical="center"/>
    </xf>
    <xf numFmtId="0" fontId="4" fillId="0" borderId="71" xfId="0" applyNumberFormat="1" applyFont="1" applyBorder="1" applyAlignment="1">
      <alignment horizontal="center" vertical="center"/>
    </xf>
    <xf numFmtId="49" fontId="4" fillId="0" borderId="72" xfId="0" applyNumberFormat="1" applyFont="1" applyBorder="1" applyAlignment="1">
      <alignment vertical="center"/>
    </xf>
    <xf numFmtId="0" fontId="4" fillId="4" borderId="58" xfId="0" applyFont="1" applyFill="1" applyBorder="1" applyAlignment="1">
      <alignment vertical="center"/>
    </xf>
    <xf numFmtId="49" fontId="4" fillId="0" borderId="34" xfId="0" applyNumberFormat="1" applyFont="1" applyBorder="1" applyAlignment="1">
      <alignment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vertical="center"/>
    </xf>
    <xf numFmtId="0" fontId="4" fillId="0" borderId="60" xfId="0" applyFont="1" applyFill="1" applyBorder="1" applyAlignment="1">
      <alignment horizontal="center" vertical="center"/>
    </xf>
    <xf numFmtId="0" fontId="4" fillId="0" borderId="73" xfId="0" applyFont="1" applyFill="1" applyBorder="1" applyAlignment="1">
      <alignment vertical="center"/>
    </xf>
    <xf numFmtId="164" fontId="4" fillId="3" borderId="65" xfId="0" applyNumberFormat="1" applyFont="1" applyFill="1" applyBorder="1" applyAlignment="1">
      <alignment horizontal="center" vertical="center"/>
    </xf>
    <xf numFmtId="164" fontId="4" fillId="3" borderId="61" xfId="0" applyNumberFormat="1" applyFont="1" applyFill="1" applyBorder="1" applyAlignment="1">
      <alignment horizontal="center" vertical="center"/>
    </xf>
    <xf numFmtId="164" fontId="4" fillId="3" borderId="66" xfId="0" applyNumberFormat="1" applyFont="1" applyFill="1" applyBorder="1" applyAlignment="1">
      <alignment horizontal="center" vertical="center"/>
    </xf>
    <xf numFmtId="10" fontId="4" fillId="3" borderId="65" xfId="0" applyNumberFormat="1" applyFont="1" applyFill="1" applyBorder="1" applyAlignment="1">
      <alignment horizontal="center" vertical="center"/>
    </xf>
    <xf numFmtId="10" fontId="4" fillId="3" borderId="61" xfId="0" applyNumberFormat="1" applyFont="1" applyFill="1" applyBorder="1" applyAlignment="1">
      <alignment horizontal="center" vertical="center"/>
    </xf>
    <xf numFmtId="10" fontId="4" fillId="3" borderId="66" xfId="0" applyNumberFormat="1" applyFont="1" applyFill="1" applyBorder="1" applyAlignment="1">
      <alignment horizontal="center" vertical="center"/>
    </xf>
    <xf numFmtId="164" fontId="4" fillId="3" borderId="70" xfId="0" applyNumberFormat="1" applyFont="1" applyFill="1" applyBorder="1" applyAlignment="1">
      <alignment horizontal="center" vertical="center"/>
    </xf>
    <xf numFmtId="164" fontId="4" fillId="3" borderId="40" xfId="0" applyNumberFormat="1" applyFont="1" applyFill="1" applyBorder="1" applyAlignment="1">
      <alignment horizontal="center" vertical="center"/>
    </xf>
    <xf numFmtId="164" fontId="4" fillId="3" borderId="39" xfId="0" applyNumberFormat="1" applyFont="1" applyFill="1" applyBorder="1" applyAlignment="1">
      <alignment horizontal="center" vertical="center"/>
    </xf>
    <xf numFmtId="10" fontId="4" fillId="3" borderId="40" xfId="0" applyNumberFormat="1" applyFont="1" applyFill="1" applyBorder="1" applyAlignment="1">
      <alignment horizontal="center" vertical="center"/>
    </xf>
    <xf numFmtId="10" fontId="4" fillId="3" borderId="35" xfId="0" applyNumberFormat="1" applyFont="1" applyFill="1" applyBorder="1" applyAlignment="1">
      <alignment horizontal="center" vertical="center"/>
    </xf>
    <xf numFmtId="10" fontId="4" fillId="3" borderId="39" xfId="0" applyNumberFormat="1" applyFont="1" applyFill="1" applyBorder="1" applyAlignment="1">
      <alignment horizontal="center" vertical="center"/>
    </xf>
    <xf numFmtId="164" fontId="4" fillId="3" borderId="63" xfId="0" applyNumberFormat="1" applyFont="1" applyFill="1" applyBorder="1" applyAlignment="1">
      <alignment horizontal="center" vertical="center"/>
    </xf>
    <xf numFmtId="164" fontId="4" fillId="3" borderId="62" xfId="0" applyNumberFormat="1" applyFont="1" applyFill="1" applyBorder="1" applyAlignment="1">
      <alignment horizontal="center" vertical="center"/>
    </xf>
    <xf numFmtId="164" fontId="4" fillId="3" borderId="69" xfId="0" applyNumberFormat="1" applyFont="1" applyFill="1" applyBorder="1" applyAlignment="1">
      <alignment horizontal="center" vertical="center"/>
    </xf>
    <xf numFmtId="10" fontId="4" fillId="3" borderId="63" xfId="0" applyNumberFormat="1" applyFont="1" applyFill="1" applyBorder="1" applyAlignment="1">
      <alignment horizontal="center" vertical="center"/>
    </xf>
    <xf numFmtId="10" fontId="4" fillId="3" borderId="62" xfId="0" applyNumberFormat="1" applyFont="1" applyFill="1" applyBorder="1" applyAlignment="1">
      <alignment horizontal="center" vertical="center"/>
    </xf>
    <xf numFmtId="10" fontId="4" fillId="3" borderId="69" xfId="0" applyNumberFormat="1" applyFont="1" applyFill="1" applyBorder="1" applyAlignment="1">
      <alignment horizontal="center" vertical="center"/>
    </xf>
    <xf numFmtId="49" fontId="5" fillId="5" borderId="41" xfId="0" applyNumberFormat="1" applyFont="1" applyFill="1" applyBorder="1" applyAlignment="1">
      <alignment horizontal="center" vertical="center" wrapText="1"/>
    </xf>
    <xf numFmtId="49" fontId="4" fillId="5" borderId="18" xfId="0" applyNumberFormat="1" applyFont="1" applyFill="1" applyBorder="1" applyAlignment="1">
      <alignment horizontal="center" vertical="center" wrapText="1"/>
    </xf>
    <xf numFmtId="49" fontId="10" fillId="0" borderId="9" xfId="0" applyNumberFormat="1" applyFont="1" applyBorder="1" applyAlignment="1"/>
    <xf numFmtId="49" fontId="4" fillId="0" borderId="59" xfId="0" applyNumberFormat="1" applyFont="1" applyBorder="1" applyAlignment="1">
      <alignment vertical="center"/>
    </xf>
    <xf numFmtId="49" fontId="4" fillId="6" borderId="24" xfId="0" applyNumberFormat="1" applyFont="1" applyFill="1" applyBorder="1" applyAlignment="1">
      <alignment vertical="center"/>
    </xf>
    <xf numFmtId="49" fontId="4" fillId="6" borderId="59" xfId="0" applyNumberFormat="1" applyFont="1" applyFill="1" applyBorder="1" applyAlignment="1">
      <alignment vertical="center"/>
    </xf>
    <xf numFmtId="10" fontId="4" fillId="3" borderId="77" xfId="0" applyNumberFormat="1" applyFont="1" applyFill="1" applyBorder="1" applyAlignment="1">
      <alignment horizontal="center" vertical="center"/>
    </xf>
    <xf numFmtId="10" fontId="4" fillId="3" borderId="78" xfId="0" applyNumberFormat="1" applyFont="1" applyFill="1" applyBorder="1" applyAlignment="1">
      <alignment horizontal="center" vertical="center"/>
    </xf>
    <xf numFmtId="10" fontId="4" fillId="3" borderId="79" xfId="0" applyNumberFormat="1" applyFont="1" applyFill="1" applyBorder="1" applyAlignment="1">
      <alignment horizontal="center" vertical="center"/>
    </xf>
    <xf numFmtId="7" fontId="4" fillId="8" borderId="74" xfId="0" applyNumberFormat="1" applyFont="1" applyFill="1" applyBorder="1"/>
    <xf numFmtId="7" fontId="4" fillId="8" borderId="75" xfId="0" applyNumberFormat="1" applyFont="1" applyFill="1" applyBorder="1"/>
    <xf numFmtId="7" fontId="4" fillId="8" borderId="76" xfId="0" applyNumberFormat="1" applyFont="1" applyFill="1" applyBorder="1"/>
    <xf numFmtId="7" fontId="4" fillId="8" borderId="40" xfId="0" applyNumberFormat="1" applyFont="1" applyFill="1" applyBorder="1"/>
    <xf numFmtId="7" fontId="4" fillId="8" borderId="35" xfId="0" applyNumberFormat="1" applyFont="1" applyFill="1" applyBorder="1"/>
    <xf numFmtId="7" fontId="4" fillId="8" borderId="39" xfId="0" applyNumberFormat="1" applyFont="1" applyFill="1" applyBorder="1"/>
    <xf numFmtId="7" fontId="4" fillId="8" borderId="53" xfId="0" applyNumberFormat="1" applyFont="1" applyFill="1" applyBorder="1"/>
    <xf numFmtId="7" fontId="4" fillId="8" borderId="54" xfId="0" applyNumberFormat="1" applyFont="1" applyFill="1" applyBorder="1"/>
    <xf numFmtId="7" fontId="4" fillId="8" borderId="55" xfId="0" applyNumberFormat="1" applyFont="1" applyFill="1" applyBorder="1"/>
    <xf numFmtId="7" fontId="4" fillId="8" borderId="63" xfId="0" applyNumberFormat="1" applyFont="1" applyFill="1" applyBorder="1"/>
    <xf numFmtId="7" fontId="4" fillId="8" borderId="62" xfId="0" applyNumberFormat="1" applyFont="1" applyFill="1" applyBorder="1"/>
    <xf numFmtId="7" fontId="4" fillId="8" borderId="64" xfId="0" applyNumberFormat="1" applyFont="1" applyFill="1" applyBorder="1"/>
    <xf numFmtId="7" fontId="4" fillId="8" borderId="36" xfId="0" applyNumberFormat="1" applyFont="1" applyFill="1" applyBorder="1"/>
    <xf numFmtId="7" fontId="4" fillId="8" borderId="37" xfId="0" applyNumberFormat="1" applyFont="1" applyFill="1" applyBorder="1"/>
    <xf numFmtId="7" fontId="4" fillId="8" borderId="38" xfId="0" applyNumberFormat="1" applyFont="1" applyFill="1" applyBorder="1"/>
    <xf numFmtId="7" fontId="4" fillId="8" borderId="56" xfId="0" applyNumberFormat="1" applyFont="1" applyFill="1" applyBorder="1"/>
    <xf numFmtId="7" fontId="4" fillId="8" borderId="57" xfId="0" applyNumberFormat="1" applyFont="1" applyFill="1" applyBorder="1"/>
    <xf numFmtId="7" fontId="4" fillId="8" borderId="58" xfId="0" applyNumberFormat="1" applyFont="1" applyFill="1" applyBorder="1"/>
    <xf numFmtId="8" fontId="4" fillId="0" borderId="74" xfId="0" applyNumberFormat="1" applyFont="1" applyBorder="1" applyAlignment="1">
      <alignment vertical="center" wrapText="1"/>
    </xf>
    <xf numFmtId="8" fontId="4" fillId="0" borderId="81" xfId="0" applyNumberFormat="1" applyFont="1" applyBorder="1" applyAlignment="1">
      <alignment vertical="center" wrapText="1"/>
    </xf>
    <xf numFmtId="8" fontId="4" fillId="0" borderId="75" xfId="0" applyNumberFormat="1" applyFont="1" applyBorder="1" applyAlignment="1">
      <alignment vertical="center" wrapText="1"/>
    </xf>
    <xf numFmtId="8" fontId="4" fillId="0" borderId="82" xfId="0" applyNumberFormat="1" applyFont="1" applyBorder="1" applyAlignment="1">
      <alignment vertical="center" wrapText="1"/>
    </xf>
    <xf numFmtId="8" fontId="4" fillId="0" borderId="36" xfId="0" applyNumberFormat="1" applyFont="1" applyBorder="1" applyAlignment="1">
      <alignment vertical="center" wrapText="1"/>
    </xf>
    <xf numFmtId="8" fontId="4" fillId="0" borderId="84" xfId="0" applyNumberFormat="1" applyFont="1" applyBorder="1" applyAlignment="1">
      <alignment vertical="center" wrapText="1"/>
    </xf>
    <xf numFmtId="8" fontId="4" fillId="0" borderId="37" xfId="0" applyNumberFormat="1" applyFont="1" applyBorder="1" applyAlignment="1">
      <alignment vertical="center" wrapText="1"/>
    </xf>
    <xf numFmtId="8" fontId="4" fillId="0" borderId="85" xfId="0" applyNumberFormat="1" applyFont="1" applyBorder="1" applyAlignment="1">
      <alignment vertical="center" wrapText="1"/>
    </xf>
    <xf numFmtId="8" fontId="4" fillId="0" borderId="56" xfId="0" applyNumberFormat="1" applyFont="1" applyBorder="1" applyAlignment="1">
      <alignment vertical="center" wrapText="1"/>
    </xf>
    <xf numFmtId="8" fontId="4" fillId="0" borderId="90" xfId="0" applyNumberFormat="1" applyFont="1" applyBorder="1" applyAlignment="1">
      <alignment vertical="center" wrapText="1"/>
    </xf>
    <xf numFmtId="8" fontId="4" fillId="0" borderId="57" xfId="0" applyNumberFormat="1" applyFont="1" applyBorder="1" applyAlignment="1">
      <alignment vertical="center" wrapText="1"/>
    </xf>
    <xf numFmtId="8" fontId="4" fillId="0" borderId="91" xfId="0" applyNumberFormat="1" applyFont="1" applyBorder="1" applyAlignment="1">
      <alignment vertical="center" wrapText="1"/>
    </xf>
    <xf numFmtId="8" fontId="4" fillId="0" borderId="53" xfId="0" applyNumberFormat="1" applyFont="1" applyBorder="1" applyAlignment="1">
      <alignment vertical="center" wrapText="1"/>
    </xf>
    <xf numFmtId="8" fontId="4" fillId="0" borderId="87" xfId="0" applyNumberFormat="1" applyFont="1" applyBorder="1" applyAlignment="1">
      <alignment vertical="center" wrapText="1"/>
    </xf>
    <xf numFmtId="8" fontId="4" fillId="0" borderId="54" xfId="0" applyNumberFormat="1" applyFont="1" applyBorder="1" applyAlignment="1">
      <alignment vertical="center" wrapText="1"/>
    </xf>
    <xf numFmtId="8" fontId="4" fillId="0" borderId="88" xfId="0" applyNumberFormat="1" applyFont="1" applyBorder="1" applyAlignment="1">
      <alignment vertical="center" wrapText="1"/>
    </xf>
    <xf numFmtId="8" fontId="4" fillId="0" borderId="80" xfId="0" applyNumberFormat="1" applyFont="1" applyBorder="1" applyAlignment="1">
      <alignment vertical="center" wrapText="1"/>
    </xf>
    <xf numFmtId="8" fontId="4" fillId="0" borderId="94" xfId="0" applyNumberFormat="1" applyFont="1" applyBorder="1" applyAlignment="1">
      <alignment vertical="center" wrapText="1"/>
    </xf>
    <xf numFmtId="8" fontId="4" fillId="0" borderId="83" xfId="0" applyNumberFormat="1" applyFont="1" applyBorder="1" applyAlignment="1">
      <alignment vertical="center" wrapText="1"/>
    </xf>
    <xf numFmtId="8" fontId="4" fillId="0" borderId="95" xfId="0" applyNumberFormat="1" applyFont="1" applyBorder="1" applyAlignment="1">
      <alignment vertical="center" wrapText="1"/>
    </xf>
    <xf numFmtId="8" fontId="4" fillId="0" borderId="89" xfId="0" applyNumberFormat="1" applyFont="1" applyBorder="1" applyAlignment="1">
      <alignment vertical="center" wrapText="1"/>
    </xf>
    <xf numFmtId="8" fontId="4" fillId="0" borderId="97" xfId="0" applyNumberFormat="1" applyFont="1" applyBorder="1" applyAlignment="1">
      <alignment vertical="center" wrapText="1"/>
    </xf>
    <xf numFmtId="8" fontId="4" fillId="0" borderId="86" xfId="0" applyNumberFormat="1" applyFont="1" applyBorder="1" applyAlignment="1">
      <alignment vertical="center" wrapText="1"/>
    </xf>
    <xf numFmtId="8" fontId="4" fillId="0" borderId="96" xfId="0" applyNumberFormat="1" applyFont="1" applyBorder="1" applyAlignment="1">
      <alignment vertical="center" wrapText="1"/>
    </xf>
    <xf numFmtId="49" fontId="4" fillId="5" borderId="98" xfId="0" applyNumberFormat="1" applyFont="1" applyFill="1" applyBorder="1" applyAlignment="1">
      <alignment horizontal="center" vertical="center" wrapText="1"/>
    </xf>
    <xf numFmtId="49" fontId="4" fillId="5" borderId="99" xfId="0" applyNumberFormat="1" applyFont="1" applyFill="1" applyBorder="1" applyAlignment="1">
      <alignment horizontal="center" vertical="center" wrapText="1"/>
    </xf>
    <xf numFmtId="49" fontId="4" fillId="5" borderId="100" xfId="0" applyNumberFormat="1" applyFont="1" applyFill="1" applyBorder="1" applyAlignment="1">
      <alignment horizontal="center" vertical="center" wrapText="1"/>
    </xf>
    <xf numFmtId="49" fontId="4" fillId="5" borderId="104" xfId="0" applyNumberFormat="1" applyFont="1" applyFill="1" applyBorder="1" applyAlignment="1">
      <alignment horizontal="center" vertical="center" wrapText="1"/>
    </xf>
    <xf numFmtId="49" fontId="4" fillId="5" borderId="105" xfId="0" applyNumberFormat="1" applyFont="1" applyFill="1" applyBorder="1" applyAlignment="1">
      <alignment horizontal="center" vertical="center" wrapText="1"/>
    </xf>
    <xf numFmtId="49" fontId="4" fillId="5" borderId="106" xfId="0" applyNumberFormat="1" applyFont="1" applyFill="1" applyBorder="1" applyAlignment="1">
      <alignment horizontal="center" vertical="center" wrapText="1"/>
    </xf>
    <xf numFmtId="8" fontId="4" fillId="0" borderId="40" xfId="0" applyNumberFormat="1" applyFont="1" applyBorder="1" applyAlignment="1">
      <alignment vertical="center" wrapText="1"/>
    </xf>
    <xf numFmtId="8" fontId="4" fillId="0" borderId="110" xfId="0" applyNumberFormat="1" applyFont="1" applyBorder="1" applyAlignment="1">
      <alignment vertical="center" wrapText="1"/>
    </xf>
    <xf numFmtId="8" fontId="4" fillId="0" borderId="35" xfId="0" applyNumberFormat="1" applyFont="1" applyBorder="1" applyAlignment="1">
      <alignment vertical="center" wrapText="1"/>
    </xf>
    <xf numFmtId="8" fontId="4" fillId="0" borderId="113" xfId="0" applyNumberFormat="1" applyFont="1" applyBorder="1" applyAlignment="1">
      <alignment vertical="center" wrapText="1"/>
    </xf>
    <xf numFmtId="8" fontId="4" fillId="0" borderId="114" xfId="0" applyNumberFormat="1" applyFont="1" applyBorder="1" applyAlignment="1">
      <alignment vertical="center" wrapText="1"/>
    </xf>
    <xf numFmtId="8" fontId="4" fillId="0" borderId="92" xfId="0" applyNumberFormat="1" applyFont="1" applyBorder="1" applyAlignment="1">
      <alignment vertical="center" wrapText="1"/>
    </xf>
    <xf numFmtId="8" fontId="4" fillId="0" borderId="93" xfId="0" applyNumberFormat="1" applyFont="1" applyBorder="1" applyAlignment="1">
      <alignment vertical="center" wrapText="1"/>
    </xf>
    <xf numFmtId="8" fontId="4" fillId="0" borderId="63" xfId="0" applyNumberFormat="1" applyFont="1" applyBorder="1" applyAlignment="1">
      <alignment vertical="center" wrapText="1"/>
    </xf>
    <xf numFmtId="8" fontId="4" fillId="0" borderId="102" xfId="0" applyNumberFormat="1" applyFont="1" applyBorder="1" applyAlignment="1">
      <alignment vertical="center" wrapText="1"/>
    </xf>
    <xf numFmtId="8" fontId="4" fillId="0" borderId="62" xfId="0" applyNumberFormat="1" applyFont="1" applyBorder="1" applyAlignment="1">
      <alignment vertical="center" wrapText="1"/>
    </xf>
    <xf numFmtId="8" fontId="4" fillId="0" borderId="69" xfId="0" applyNumberFormat="1" applyFont="1" applyBorder="1" applyAlignment="1">
      <alignment vertical="center" wrapText="1"/>
    </xf>
    <xf numFmtId="8" fontId="4" fillId="0" borderId="115" xfId="0" applyNumberFormat="1" applyFont="1" applyBorder="1" applyAlignment="1">
      <alignment vertical="center" wrapText="1"/>
    </xf>
    <xf numFmtId="8" fontId="4" fillId="0" borderId="111" xfId="0" applyNumberFormat="1" applyFont="1" applyBorder="1" applyAlignment="1">
      <alignment vertical="center" wrapText="1"/>
    </xf>
    <xf numFmtId="8" fontId="4" fillId="0" borderId="112" xfId="0" applyNumberFormat="1" applyFont="1" applyBorder="1" applyAlignment="1">
      <alignment vertical="center" wrapText="1"/>
    </xf>
    <xf numFmtId="8" fontId="4" fillId="0" borderId="108" xfId="0" applyNumberFormat="1" applyFont="1" applyBorder="1" applyAlignment="1">
      <alignment vertical="center" wrapText="1"/>
    </xf>
    <xf numFmtId="8" fontId="4" fillId="0" borderId="107" xfId="0" applyNumberFormat="1" applyFont="1" applyBorder="1" applyAlignment="1">
      <alignment vertical="center" wrapText="1"/>
    </xf>
    <xf numFmtId="8" fontId="4" fillId="0" borderId="109" xfId="0" applyNumberFormat="1" applyFont="1" applyBorder="1" applyAlignment="1">
      <alignment vertical="center" wrapText="1"/>
    </xf>
    <xf numFmtId="8" fontId="4" fillId="0" borderId="101" xfId="0" applyNumberFormat="1" applyFont="1" applyBorder="1" applyAlignment="1">
      <alignment vertical="center" wrapText="1"/>
    </xf>
    <xf numFmtId="49" fontId="5" fillId="5" borderId="43" xfId="0" applyNumberFormat="1" applyFont="1" applyFill="1" applyBorder="1" applyAlignment="1">
      <alignment horizontal="center" vertical="center" wrapText="1"/>
    </xf>
    <xf numFmtId="49" fontId="5" fillId="5" borderId="44" xfId="0" applyNumberFormat="1" applyFont="1" applyFill="1" applyBorder="1" applyAlignment="1">
      <alignment horizontal="center" vertical="center" wrapText="1"/>
    </xf>
    <xf numFmtId="49" fontId="5" fillId="5" borderId="17" xfId="0" applyNumberFormat="1" applyFont="1" applyFill="1" applyBorder="1" applyAlignment="1">
      <alignment horizontal="center" vertical="center" wrapText="1"/>
    </xf>
    <xf numFmtId="0" fontId="4" fillId="6" borderId="39" xfId="0" applyFont="1" applyFill="1" applyBorder="1" applyAlignment="1">
      <alignment vertical="center"/>
    </xf>
    <xf numFmtId="0" fontId="0" fillId="0" borderId="15" xfId="0" applyFont="1" applyBorder="1" applyAlignment="1">
      <alignment horizontal="center"/>
    </xf>
    <xf numFmtId="49" fontId="5" fillId="7" borderId="16" xfId="0" applyNumberFormat="1" applyFont="1" applyFill="1" applyBorder="1" applyAlignment="1">
      <alignment horizontal="center" vertical="center" wrapText="1"/>
    </xf>
    <xf numFmtId="49" fontId="5" fillId="7" borderId="14" xfId="0" applyNumberFormat="1" applyFont="1" applyFill="1" applyBorder="1" applyAlignment="1">
      <alignment horizontal="center" vertical="center" wrapText="1"/>
    </xf>
    <xf numFmtId="49" fontId="5" fillId="7" borderId="17" xfId="0" applyNumberFormat="1" applyFont="1" applyFill="1" applyBorder="1" applyAlignment="1">
      <alignment horizontal="center" vertical="center" wrapText="1"/>
    </xf>
    <xf numFmtId="49" fontId="5" fillId="7" borderId="16" xfId="0" applyNumberFormat="1" applyFont="1" applyFill="1" applyBorder="1" applyAlignment="1">
      <alignment horizontal="left" vertical="center"/>
    </xf>
    <xf numFmtId="0" fontId="5" fillId="7" borderId="14" xfId="0" applyFont="1" applyFill="1" applyBorder="1" applyAlignment="1">
      <alignment horizontal="left" vertical="center"/>
    </xf>
    <xf numFmtId="0" fontId="5" fillId="7" borderId="17" xfId="0" applyFont="1" applyFill="1" applyBorder="1" applyAlignment="1">
      <alignment horizontal="left" vertical="center"/>
    </xf>
    <xf numFmtId="0" fontId="5" fillId="7" borderId="42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49" fontId="5" fillId="7" borderId="42" xfId="0" applyNumberFormat="1" applyFont="1" applyFill="1" applyBorder="1" applyAlignment="1">
      <alignment horizontal="center" vertical="center" wrapText="1"/>
    </xf>
    <xf numFmtId="49" fontId="5" fillId="7" borderId="25" xfId="0" applyNumberFormat="1" applyFont="1" applyFill="1" applyBorder="1" applyAlignment="1">
      <alignment horizontal="center" vertical="center" wrapText="1"/>
    </xf>
    <xf numFmtId="49" fontId="5" fillId="7" borderId="103" xfId="0" applyNumberFormat="1" applyFont="1" applyFill="1" applyBorder="1" applyAlignment="1">
      <alignment horizontal="center" vertical="center" wrapText="1"/>
    </xf>
    <xf numFmtId="49" fontId="5" fillId="7" borderId="18" xfId="0" applyNumberFormat="1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8064A2"/>
      <rgbColor rgb="FFAAAAAA"/>
      <rgbColor rgb="FF1F497D"/>
      <rgbColor rgb="FF4F81BD"/>
      <rgbColor rgb="FF7891B0"/>
      <rgbColor rgb="FF903C39"/>
      <rgbColor rgb="FFD99594"/>
      <rgbColor rgb="FFFFFF00"/>
      <rgbColor rgb="FFB97034"/>
      <rgbColor rgb="FF604B79"/>
      <rgbColor rgb="FF748C42"/>
      <rgbColor rgb="FFFABF8F"/>
      <rgbColor rgb="FFB2A1C7"/>
      <rgbColor rgb="FFC2D69B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H26"/>
  <sheetViews>
    <sheetView showGridLines="0" tabSelected="1" workbookViewId="0">
      <selection activeCell="E23" sqref="E23"/>
    </sheetView>
  </sheetViews>
  <sheetFormatPr defaultColWidth="11.1640625" defaultRowHeight="12.75" customHeight="1" x14ac:dyDescent="0.2"/>
  <cols>
    <col min="1" max="1" width="3.5" style="20" customWidth="1"/>
    <col min="2" max="2" width="2.1640625" style="20" customWidth="1"/>
    <col min="3" max="3" width="9.6640625" style="20" customWidth="1"/>
    <col min="4" max="4" width="30.33203125" style="20" customWidth="1"/>
    <col min="5" max="5" width="29.1640625" style="20" customWidth="1"/>
    <col min="6" max="6" width="11" style="22" customWidth="1"/>
    <col min="7" max="8" width="11.1640625" style="22" customWidth="1"/>
    <col min="9" max="9" width="11" style="22" customWidth="1"/>
    <col min="10" max="10" width="9.1640625" style="20" customWidth="1"/>
    <col min="11" max="12" width="10" style="20" customWidth="1"/>
    <col min="13" max="13" width="9.83203125" style="20" customWidth="1"/>
    <col min="14" max="14" width="11.6640625" style="22" customWidth="1"/>
    <col min="15" max="15" width="11.5" style="22" customWidth="1"/>
    <col min="16" max="16" width="11.6640625" style="22" customWidth="1"/>
    <col min="17" max="21" width="10.83203125" style="22" customWidth="1"/>
    <col min="22" max="22" width="9.83203125" style="20" customWidth="1"/>
    <col min="23" max="23" width="10.5" style="20" customWidth="1"/>
    <col min="24" max="24" width="11.33203125" style="20" customWidth="1"/>
    <col min="25" max="25" width="10.33203125" style="20" customWidth="1"/>
    <col min="26" max="26" width="10.83203125" style="20" customWidth="1"/>
    <col min="27" max="27" width="10.1640625" style="20" customWidth="1"/>
    <col min="28" max="28" width="9.83203125" style="20" customWidth="1"/>
    <col min="29" max="29" width="10" style="20" customWidth="1"/>
    <col min="30" max="30" width="10.33203125" style="20" customWidth="1"/>
    <col min="31" max="31" width="10.83203125" style="20" customWidth="1"/>
    <col min="32" max="32" width="9.83203125" style="20" customWidth="1"/>
    <col min="33" max="33" width="9.33203125" style="20" customWidth="1"/>
    <col min="34" max="34" width="2.1640625" style="20" customWidth="1"/>
    <col min="35" max="35" width="3.5" style="20" customWidth="1"/>
    <col min="36" max="268" width="11.1640625" style="20" customWidth="1"/>
  </cols>
  <sheetData>
    <row r="1" spans="1:268" ht="14.1" customHeight="1" x14ac:dyDescent="0.2">
      <c r="A1" s="1"/>
      <c r="B1" s="2"/>
      <c r="C1" s="2"/>
      <c r="D1" s="2"/>
      <c r="E1" s="2"/>
      <c r="F1" s="3"/>
      <c r="G1" s="3"/>
      <c r="H1" s="3"/>
      <c r="I1" s="3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4"/>
    </row>
    <row r="2" spans="1:268" ht="14.1" customHeight="1" x14ac:dyDescent="0.2">
      <c r="A2" s="5"/>
      <c r="B2" s="6"/>
      <c r="C2" s="6"/>
      <c r="D2" s="6"/>
      <c r="E2" s="6"/>
      <c r="F2" s="23"/>
      <c r="G2" s="23"/>
      <c r="H2" s="23"/>
      <c r="I2" s="23"/>
      <c r="J2" s="6"/>
      <c r="K2" s="6"/>
      <c r="L2" s="6"/>
      <c r="M2" s="6"/>
      <c r="N2" s="23"/>
      <c r="O2" s="23"/>
      <c r="P2" s="23"/>
      <c r="Q2" s="23"/>
      <c r="R2" s="23"/>
      <c r="S2" s="23"/>
      <c r="T2" s="23"/>
      <c r="U2" s="23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7"/>
    </row>
    <row r="3" spans="1:268" ht="21" customHeight="1" x14ac:dyDescent="0.3">
      <c r="A3" s="5"/>
      <c r="B3" s="6"/>
      <c r="C3" s="40" t="s">
        <v>22</v>
      </c>
      <c r="D3" s="8"/>
      <c r="E3" s="8"/>
      <c r="F3" s="9"/>
      <c r="G3" s="9"/>
      <c r="H3" s="9"/>
      <c r="I3" s="9"/>
      <c r="J3" s="8"/>
      <c r="K3" s="8"/>
      <c r="L3" s="8"/>
      <c r="M3" s="8"/>
      <c r="N3" s="9"/>
      <c r="O3" s="9"/>
      <c r="P3" s="9"/>
      <c r="Q3" s="9"/>
      <c r="R3" s="9"/>
      <c r="S3" s="9"/>
      <c r="T3" s="9"/>
      <c r="U3" s="9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6"/>
      <c r="AI3" s="7"/>
    </row>
    <row r="4" spans="1:268" ht="13.5" customHeight="1" x14ac:dyDescent="0.2">
      <c r="A4" s="5"/>
      <c r="B4" s="6"/>
      <c r="C4" s="10"/>
      <c r="D4" s="10"/>
      <c r="E4" s="10"/>
      <c r="F4" s="24"/>
      <c r="G4" s="24"/>
      <c r="H4" s="24"/>
      <c r="I4" s="24"/>
      <c r="J4" s="10"/>
      <c r="K4" s="10"/>
      <c r="L4" s="10"/>
      <c r="M4" s="10"/>
      <c r="N4" s="24"/>
      <c r="O4" s="24"/>
      <c r="P4" s="24"/>
      <c r="Q4" s="24"/>
      <c r="R4" s="24"/>
      <c r="S4" s="24"/>
      <c r="T4" s="24"/>
      <c r="U4" s="24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6"/>
      <c r="AI4" s="7"/>
    </row>
    <row r="5" spans="1:268" ht="18" customHeight="1" x14ac:dyDescent="0.3">
      <c r="A5" s="5"/>
      <c r="B5" s="6"/>
      <c r="C5" s="82" t="s">
        <v>16</v>
      </c>
      <c r="D5" s="11"/>
      <c r="E5" s="11"/>
      <c r="F5" s="12"/>
      <c r="G5" s="12"/>
      <c r="H5" s="12"/>
      <c r="I5" s="12"/>
      <c r="J5" s="11"/>
      <c r="K5" s="11"/>
      <c r="L5" s="11"/>
      <c r="M5" s="11"/>
      <c r="N5" s="12"/>
      <c r="O5" s="12"/>
      <c r="P5" s="12"/>
      <c r="Q5" s="12"/>
      <c r="R5" s="12"/>
      <c r="S5" s="12"/>
      <c r="T5" s="12"/>
      <c r="U5" s="12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6"/>
      <c r="AI5" s="7"/>
    </row>
    <row r="6" spans="1:268" ht="13.5" customHeight="1" x14ac:dyDescent="0.2">
      <c r="A6" s="5"/>
      <c r="B6" s="6"/>
      <c r="C6" s="10"/>
      <c r="D6" s="10"/>
      <c r="E6" s="10"/>
      <c r="F6" s="24"/>
      <c r="G6" s="24"/>
      <c r="H6" s="24"/>
      <c r="I6" s="24"/>
      <c r="J6" s="10"/>
      <c r="K6" s="10"/>
      <c r="L6" s="10"/>
      <c r="M6" s="10"/>
      <c r="N6" s="24"/>
      <c r="O6" s="24"/>
      <c r="P6" s="24"/>
      <c r="Q6" s="24"/>
      <c r="R6" s="24"/>
      <c r="S6" s="24"/>
      <c r="T6" s="24"/>
      <c r="U6" s="24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6"/>
      <c r="AI6" s="7"/>
    </row>
    <row r="7" spans="1:268" ht="14.1" customHeight="1" x14ac:dyDescent="0.2">
      <c r="A7" s="5"/>
      <c r="B7" s="6"/>
      <c r="C7" s="6"/>
      <c r="D7" s="6"/>
      <c r="E7" s="6"/>
      <c r="F7" s="23"/>
      <c r="G7" s="25"/>
      <c r="H7" s="23"/>
      <c r="I7" s="23"/>
      <c r="J7" s="6"/>
      <c r="K7" s="6"/>
      <c r="L7" s="6"/>
      <c r="M7" s="6"/>
      <c r="N7" s="23"/>
      <c r="O7" s="23"/>
      <c r="P7" s="23"/>
      <c r="Q7" s="23"/>
      <c r="R7" s="23"/>
      <c r="S7" s="23"/>
      <c r="T7" s="23"/>
      <c r="U7" s="23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/>
    </row>
    <row r="8" spans="1:268" ht="14.1" customHeight="1" x14ac:dyDescent="0.2">
      <c r="A8" s="5"/>
      <c r="B8" s="6"/>
      <c r="C8" s="6"/>
      <c r="D8" s="6"/>
      <c r="E8" s="6"/>
      <c r="F8" s="23"/>
      <c r="G8" s="23"/>
      <c r="H8" s="23"/>
      <c r="I8" s="23"/>
      <c r="J8" s="6"/>
      <c r="K8" s="6"/>
      <c r="L8" s="6"/>
      <c r="M8" s="6"/>
      <c r="N8" s="23"/>
      <c r="O8" s="23"/>
      <c r="P8" s="23"/>
      <c r="Q8" s="23"/>
      <c r="R8" s="23"/>
      <c r="S8" s="23"/>
      <c r="T8" s="23"/>
      <c r="U8" s="23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/>
    </row>
    <row r="9" spans="1:268" ht="13.5" customHeight="1" thickBot="1" x14ac:dyDescent="0.3">
      <c r="A9" s="5"/>
      <c r="B9" s="6"/>
      <c r="C9" s="14"/>
      <c r="D9" s="14"/>
      <c r="E9" s="14"/>
      <c r="F9" s="43"/>
      <c r="G9" s="43"/>
      <c r="H9" s="43"/>
      <c r="I9" s="43"/>
      <c r="J9" s="159"/>
      <c r="K9" s="159"/>
      <c r="L9" s="159"/>
      <c r="M9" s="159"/>
      <c r="N9" s="14"/>
      <c r="O9" s="14"/>
      <c r="P9" s="14"/>
      <c r="Q9" s="14"/>
      <c r="R9" s="14"/>
      <c r="S9" s="14"/>
      <c r="T9" s="14"/>
      <c r="U9" s="14"/>
      <c r="V9" s="21"/>
      <c r="W9" s="14"/>
      <c r="X9" s="14"/>
      <c r="Y9" s="14"/>
      <c r="Z9" s="21"/>
      <c r="AA9" s="14"/>
      <c r="AB9" s="14"/>
      <c r="AC9" s="14"/>
      <c r="AD9" s="21"/>
      <c r="AE9" s="14"/>
      <c r="AF9" s="14"/>
      <c r="AG9" s="14"/>
      <c r="AH9" s="6"/>
      <c r="AI9" s="7"/>
    </row>
    <row r="10" spans="1:268" ht="12.75" customHeight="1" thickBot="1" x14ac:dyDescent="0.25">
      <c r="A10" s="5"/>
      <c r="B10" s="13"/>
      <c r="C10" s="163" t="s">
        <v>20</v>
      </c>
      <c r="D10" s="164"/>
      <c r="E10" s="165"/>
      <c r="F10" s="166" t="s">
        <v>21</v>
      </c>
      <c r="G10" s="167"/>
      <c r="H10" s="167"/>
      <c r="I10" s="168"/>
      <c r="J10" s="177" t="s">
        <v>23</v>
      </c>
      <c r="K10" s="178"/>
      <c r="L10" s="178"/>
      <c r="M10" s="179"/>
      <c r="N10" s="172" t="s">
        <v>24</v>
      </c>
      <c r="O10" s="173"/>
      <c r="P10" s="173"/>
      <c r="Q10" s="168"/>
      <c r="R10" s="169" t="s">
        <v>25</v>
      </c>
      <c r="S10" s="170"/>
      <c r="T10" s="170"/>
      <c r="U10" s="171"/>
      <c r="V10" s="160" t="s">
        <v>18</v>
      </c>
      <c r="W10" s="161"/>
      <c r="X10" s="161"/>
      <c r="Y10" s="162"/>
      <c r="Z10" s="174" t="s">
        <v>17</v>
      </c>
      <c r="AA10" s="175"/>
      <c r="AB10" s="175"/>
      <c r="AC10" s="176"/>
      <c r="AD10" s="160" t="s">
        <v>19</v>
      </c>
      <c r="AE10" s="161"/>
      <c r="AF10" s="161"/>
      <c r="AG10" s="162"/>
      <c r="AH10" s="15"/>
      <c r="AI10" s="7"/>
    </row>
    <row r="11" spans="1:268" ht="26.25" customHeight="1" thickBot="1" x14ac:dyDescent="0.25">
      <c r="A11" s="5"/>
      <c r="B11" s="13"/>
      <c r="C11" s="42" t="s">
        <v>0</v>
      </c>
      <c r="D11" s="41" t="s">
        <v>1</v>
      </c>
      <c r="E11" s="80" t="s">
        <v>2</v>
      </c>
      <c r="F11" s="155" t="s">
        <v>3</v>
      </c>
      <c r="G11" s="156" t="s">
        <v>4</v>
      </c>
      <c r="H11" s="156" t="s">
        <v>5</v>
      </c>
      <c r="I11" s="157" t="s">
        <v>6</v>
      </c>
      <c r="J11" s="81" t="s">
        <v>3</v>
      </c>
      <c r="K11" s="33" t="s">
        <v>4</v>
      </c>
      <c r="L11" s="33" t="s">
        <v>5</v>
      </c>
      <c r="M11" s="34" t="s">
        <v>6</v>
      </c>
      <c r="N11" s="81" t="s">
        <v>3</v>
      </c>
      <c r="O11" s="33" t="s">
        <v>4</v>
      </c>
      <c r="P11" s="33" t="s">
        <v>5</v>
      </c>
      <c r="Q11" s="34" t="s">
        <v>6</v>
      </c>
      <c r="R11" s="81" t="s">
        <v>3</v>
      </c>
      <c r="S11" s="33" t="s">
        <v>4</v>
      </c>
      <c r="T11" s="33" t="s">
        <v>5</v>
      </c>
      <c r="U11" s="34" t="s">
        <v>6</v>
      </c>
      <c r="V11" s="81" t="s">
        <v>3</v>
      </c>
      <c r="W11" s="33" t="s">
        <v>4</v>
      </c>
      <c r="X11" s="33" t="s">
        <v>5</v>
      </c>
      <c r="Y11" s="34" t="s">
        <v>6</v>
      </c>
      <c r="Z11" s="134" t="s">
        <v>3</v>
      </c>
      <c r="AA11" s="135" t="s">
        <v>4</v>
      </c>
      <c r="AB11" s="135" t="s">
        <v>5</v>
      </c>
      <c r="AC11" s="136" t="s">
        <v>6</v>
      </c>
      <c r="AD11" s="131" t="s">
        <v>3</v>
      </c>
      <c r="AE11" s="132" t="s">
        <v>4</v>
      </c>
      <c r="AF11" s="132" t="s">
        <v>5</v>
      </c>
      <c r="AG11" s="133" t="s">
        <v>6</v>
      </c>
      <c r="AH11" s="15"/>
      <c r="AI11" s="7"/>
    </row>
    <row r="12" spans="1:268" ht="14.1" customHeight="1" x14ac:dyDescent="0.2">
      <c r="A12" s="5"/>
      <c r="B12" s="13"/>
      <c r="C12" s="46">
        <v>3950</v>
      </c>
      <c r="D12" s="47" t="s">
        <v>7</v>
      </c>
      <c r="E12" s="84"/>
      <c r="F12" s="89">
        <v>3.04</v>
      </c>
      <c r="G12" s="90">
        <v>5.7</v>
      </c>
      <c r="H12" s="90">
        <v>6.27</v>
      </c>
      <c r="I12" s="91">
        <v>9.7899999999999991</v>
      </c>
      <c r="J12" s="107">
        <v>3.04</v>
      </c>
      <c r="K12" s="108">
        <v>5.7</v>
      </c>
      <c r="L12" s="109">
        <v>6.27</v>
      </c>
      <c r="M12" s="110">
        <v>9.7899999999999991</v>
      </c>
      <c r="N12" s="62">
        <f t="shared" ref="N12:Q16" si="0">J12-F12</f>
        <v>0</v>
      </c>
      <c r="O12" s="63">
        <f t="shared" si="0"/>
        <v>0</v>
      </c>
      <c r="P12" s="63">
        <f t="shared" si="0"/>
        <v>0</v>
      </c>
      <c r="Q12" s="64">
        <f t="shared" si="0"/>
        <v>0</v>
      </c>
      <c r="R12" s="86">
        <f>N12/F12</f>
        <v>0</v>
      </c>
      <c r="S12" s="87">
        <f>O12/G12</f>
        <v>0</v>
      </c>
      <c r="T12" s="87">
        <f>P12/H12</f>
        <v>0</v>
      </c>
      <c r="U12" s="88">
        <f t="shared" ref="U12" si="1">Q12/I12</f>
        <v>0</v>
      </c>
      <c r="V12" s="123">
        <v>15.2</v>
      </c>
      <c r="W12" s="109">
        <v>28.5</v>
      </c>
      <c r="X12" s="124">
        <v>31.38</v>
      </c>
      <c r="Y12" s="110">
        <v>48.99</v>
      </c>
      <c r="Z12" s="137">
        <v>12.16</v>
      </c>
      <c r="AA12" s="138">
        <v>22.8</v>
      </c>
      <c r="AB12" s="139">
        <v>25.11</v>
      </c>
      <c r="AC12" s="140">
        <v>39.200000000000003</v>
      </c>
      <c r="AD12" s="138">
        <v>15.5</v>
      </c>
      <c r="AE12" s="141">
        <v>29.07</v>
      </c>
      <c r="AF12" s="139">
        <v>32</v>
      </c>
      <c r="AG12" s="140">
        <v>49.96</v>
      </c>
      <c r="AH12" s="23"/>
      <c r="AI12" s="7"/>
    </row>
    <row r="13" spans="1:268" ht="14.1" customHeight="1" x14ac:dyDescent="0.2">
      <c r="A13" s="5"/>
      <c r="B13" s="13"/>
      <c r="C13" s="58">
        <v>3960</v>
      </c>
      <c r="D13" s="59" t="s">
        <v>26</v>
      </c>
      <c r="E13" s="84"/>
      <c r="F13" s="101">
        <v>4.49</v>
      </c>
      <c r="G13" s="102">
        <v>8.98</v>
      </c>
      <c r="H13" s="102">
        <v>11.23</v>
      </c>
      <c r="I13" s="103">
        <v>15.72</v>
      </c>
      <c r="J13" s="111">
        <v>4.96</v>
      </c>
      <c r="K13" s="112">
        <v>9.92</v>
      </c>
      <c r="L13" s="113">
        <v>12.4</v>
      </c>
      <c r="M13" s="114">
        <v>17.36</v>
      </c>
      <c r="N13" s="62">
        <f t="shared" si="0"/>
        <v>0.46999999999999975</v>
      </c>
      <c r="O13" s="63">
        <f t="shared" si="0"/>
        <v>0.9399999999999995</v>
      </c>
      <c r="P13" s="63">
        <f t="shared" si="0"/>
        <v>1.17</v>
      </c>
      <c r="Q13" s="64">
        <f t="shared" si="0"/>
        <v>1.6399999999999988</v>
      </c>
      <c r="R13" s="65">
        <f>N13/F13</f>
        <v>0.10467706013363023</v>
      </c>
      <c r="S13" s="66">
        <f t="shared" ref="S13:T14" si="2">O13/G13</f>
        <v>0.10467706013363023</v>
      </c>
      <c r="T13" s="66">
        <f t="shared" si="2"/>
        <v>0.10418521816562777</v>
      </c>
      <c r="U13" s="67">
        <f t="shared" ref="U13:U24" si="3">Q13/I13</f>
        <v>0.10432569974554699</v>
      </c>
      <c r="V13" s="125">
        <v>24.81</v>
      </c>
      <c r="W13" s="113">
        <v>49.62</v>
      </c>
      <c r="X13" s="126">
        <v>62.02</v>
      </c>
      <c r="Y13" s="114">
        <v>86.83</v>
      </c>
      <c r="Z13" s="111">
        <v>19.850000000000001</v>
      </c>
      <c r="AA13" s="112">
        <v>39.700000000000003</v>
      </c>
      <c r="AB13" s="113">
        <v>49.62</v>
      </c>
      <c r="AC13" s="114">
        <v>69.47</v>
      </c>
      <c r="AD13" s="112">
        <v>25.3</v>
      </c>
      <c r="AE13" s="142">
        <v>50.61</v>
      </c>
      <c r="AF13" s="113">
        <v>63.26</v>
      </c>
      <c r="AG13" s="114">
        <v>88.56</v>
      </c>
      <c r="AH13" s="23"/>
      <c r="AI13" s="7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</row>
    <row r="14" spans="1:268" ht="14.1" customHeight="1" x14ac:dyDescent="0.2">
      <c r="A14" s="5"/>
      <c r="B14" s="13"/>
      <c r="C14" s="58">
        <v>3975</v>
      </c>
      <c r="D14" s="59" t="s">
        <v>27</v>
      </c>
      <c r="E14" s="84"/>
      <c r="F14" s="101">
        <v>4.49</v>
      </c>
      <c r="G14" s="102">
        <v>8.98</v>
      </c>
      <c r="H14" s="102">
        <v>11.23</v>
      </c>
      <c r="I14" s="103">
        <v>15.72</v>
      </c>
      <c r="J14" s="111">
        <v>4.96</v>
      </c>
      <c r="K14" s="112">
        <v>9.92</v>
      </c>
      <c r="L14" s="113">
        <v>12.4</v>
      </c>
      <c r="M14" s="114">
        <v>17.36</v>
      </c>
      <c r="N14" s="62">
        <f t="shared" si="0"/>
        <v>0.46999999999999975</v>
      </c>
      <c r="O14" s="63">
        <f t="shared" si="0"/>
        <v>0.9399999999999995</v>
      </c>
      <c r="P14" s="63">
        <f t="shared" si="0"/>
        <v>1.17</v>
      </c>
      <c r="Q14" s="64">
        <f t="shared" si="0"/>
        <v>1.6399999999999988</v>
      </c>
      <c r="R14" s="65">
        <f>N14/F14</f>
        <v>0.10467706013363023</v>
      </c>
      <c r="S14" s="66">
        <f t="shared" si="2"/>
        <v>0.10467706013363023</v>
      </c>
      <c r="T14" s="66">
        <f t="shared" si="2"/>
        <v>0.10418521816562777</v>
      </c>
      <c r="U14" s="67">
        <f t="shared" si="3"/>
        <v>0.10432569974554699</v>
      </c>
      <c r="V14" s="125">
        <v>17.93</v>
      </c>
      <c r="W14" s="113">
        <v>34.07</v>
      </c>
      <c r="X14" s="126">
        <v>38.549999999999997</v>
      </c>
      <c r="Y14" s="114">
        <v>62.76</v>
      </c>
      <c r="Z14" s="119">
        <v>12.97</v>
      </c>
      <c r="AA14" s="120">
        <v>24.15</v>
      </c>
      <c r="AB14" s="121">
        <v>26.15</v>
      </c>
      <c r="AC14" s="122">
        <v>45.4</v>
      </c>
      <c r="AD14" s="120">
        <v>18.28</v>
      </c>
      <c r="AE14" s="143">
        <v>34.75</v>
      </c>
      <c r="AF14" s="121">
        <v>39.32</v>
      </c>
      <c r="AG14" s="122">
        <v>64.010000000000005</v>
      </c>
      <c r="AH14" s="23"/>
      <c r="AI14" s="7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</row>
    <row r="15" spans="1:268" ht="14.1" customHeight="1" x14ac:dyDescent="0.2">
      <c r="A15" s="5"/>
      <c r="B15" s="13"/>
      <c r="C15" s="58">
        <v>3970</v>
      </c>
      <c r="D15" s="59" t="s">
        <v>28</v>
      </c>
      <c r="E15" s="84"/>
      <c r="F15" s="101">
        <v>7.83</v>
      </c>
      <c r="G15" s="102">
        <v>15.66</v>
      </c>
      <c r="H15" s="102">
        <v>19.579999999999998</v>
      </c>
      <c r="I15" s="103">
        <v>27.41</v>
      </c>
      <c r="J15" s="111">
        <v>8.65</v>
      </c>
      <c r="K15" s="112">
        <v>17.29</v>
      </c>
      <c r="L15" s="113">
        <v>21.62</v>
      </c>
      <c r="M15" s="114">
        <v>30.27</v>
      </c>
      <c r="N15" s="62">
        <f t="shared" si="0"/>
        <v>0.82000000000000028</v>
      </c>
      <c r="O15" s="63">
        <f t="shared" si="0"/>
        <v>1.629999999999999</v>
      </c>
      <c r="P15" s="63">
        <f t="shared" si="0"/>
        <v>2.0400000000000027</v>
      </c>
      <c r="Q15" s="64">
        <f t="shared" si="0"/>
        <v>2.8599999999999994</v>
      </c>
      <c r="R15" s="65">
        <f>N15/F15</f>
        <v>0.10472541507024269</v>
      </c>
      <c r="S15" s="66">
        <f t="shared" ref="S15:S24" si="4">O15/G15</f>
        <v>0.10408684546615575</v>
      </c>
      <c r="T15" s="66">
        <f t="shared" ref="T15:T24" si="5">P15/H15</f>
        <v>0.10418794688457625</v>
      </c>
      <c r="U15" s="67">
        <f t="shared" si="3"/>
        <v>0.10434148121123675</v>
      </c>
      <c r="V15" s="125">
        <v>43.25</v>
      </c>
      <c r="W15" s="113">
        <v>86.49</v>
      </c>
      <c r="X15" s="126">
        <v>108.12</v>
      </c>
      <c r="Y15" s="114">
        <v>151.36000000000001</v>
      </c>
      <c r="Z15" s="119">
        <v>34.6</v>
      </c>
      <c r="AA15" s="120">
        <v>69.2</v>
      </c>
      <c r="AB15" s="121">
        <v>86.5</v>
      </c>
      <c r="AC15" s="122">
        <v>121.09</v>
      </c>
      <c r="AD15" s="120">
        <v>44.11</v>
      </c>
      <c r="AE15" s="143">
        <v>88.21</v>
      </c>
      <c r="AF15" s="121">
        <v>110.28</v>
      </c>
      <c r="AG15" s="122">
        <v>154.38</v>
      </c>
      <c r="AH15" s="23"/>
      <c r="AI15" s="7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  <c r="IX15" s="22"/>
      <c r="IY15" s="22"/>
      <c r="IZ15" s="22"/>
      <c r="JA15" s="22"/>
      <c r="JB15" s="22"/>
      <c r="JC15" s="22"/>
      <c r="JD15" s="22"/>
      <c r="JE15" s="22"/>
      <c r="JF15" s="22"/>
      <c r="JG15" s="22"/>
      <c r="JH15" s="22"/>
    </row>
    <row r="16" spans="1:268" ht="14.1" customHeight="1" thickBot="1" x14ac:dyDescent="0.25">
      <c r="A16" s="5"/>
      <c r="B16" s="13"/>
      <c r="C16" s="60">
        <v>3985</v>
      </c>
      <c r="D16" s="61" t="s">
        <v>29</v>
      </c>
      <c r="E16" s="85"/>
      <c r="F16" s="104">
        <v>7.83</v>
      </c>
      <c r="G16" s="105">
        <v>15.66</v>
      </c>
      <c r="H16" s="105">
        <v>19.579999999999998</v>
      </c>
      <c r="I16" s="106">
        <v>27.41</v>
      </c>
      <c r="J16" s="115">
        <v>8.65</v>
      </c>
      <c r="K16" s="116">
        <v>17.29</v>
      </c>
      <c r="L16" s="117">
        <v>21.62</v>
      </c>
      <c r="M16" s="118">
        <v>30.27</v>
      </c>
      <c r="N16" s="37">
        <f t="shared" si="0"/>
        <v>0.82000000000000028</v>
      </c>
      <c r="O16" s="38">
        <f t="shared" si="0"/>
        <v>1.629999999999999</v>
      </c>
      <c r="P16" s="38">
        <f t="shared" si="0"/>
        <v>2.0400000000000027</v>
      </c>
      <c r="Q16" s="68">
        <f t="shared" si="0"/>
        <v>2.8599999999999994</v>
      </c>
      <c r="R16" s="77">
        <f>N16/F16</f>
        <v>0.10472541507024269</v>
      </c>
      <c r="S16" s="78">
        <f t="shared" si="4"/>
        <v>0.10408684546615575</v>
      </c>
      <c r="T16" s="78">
        <f t="shared" si="5"/>
        <v>0.10418794688457625</v>
      </c>
      <c r="U16" s="79">
        <f t="shared" si="3"/>
        <v>0.10434148121123675</v>
      </c>
      <c r="V16" s="127">
        <v>31.02</v>
      </c>
      <c r="W16" s="117">
        <v>58.93</v>
      </c>
      <c r="X16" s="128">
        <v>66.680000000000007</v>
      </c>
      <c r="Y16" s="118">
        <v>108.55</v>
      </c>
      <c r="Z16" s="144">
        <v>22.37</v>
      </c>
      <c r="AA16" s="145">
        <v>41.64</v>
      </c>
      <c r="AB16" s="146">
        <v>45.06</v>
      </c>
      <c r="AC16" s="147">
        <v>78.28</v>
      </c>
      <c r="AD16" s="145">
        <v>31.64</v>
      </c>
      <c r="AE16" s="148">
        <v>60.1</v>
      </c>
      <c r="AF16" s="146">
        <v>68.010000000000005</v>
      </c>
      <c r="AG16" s="147">
        <v>110.72</v>
      </c>
      <c r="AH16" s="23"/>
      <c r="AI16" s="7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</row>
    <row r="17" spans="1:268" ht="14.1" customHeight="1" x14ac:dyDescent="0.2">
      <c r="A17" s="5"/>
      <c r="B17" s="13"/>
      <c r="C17" s="46">
        <v>3861</v>
      </c>
      <c r="D17" s="47" t="s">
        <v>8</v>
      </c>
      <c r="E17" s="57" t="s">
        <v>9</v>
      </c>
      <c r="F17" s="92">
        <v>8.0399999999999991</v>
      </c>
      <c r="G17" s="93">
        <v>16.89</v>
      </c>
      <c r="H17" s="93">
        <v>15.29</v>
      </c>
      <c r="I17" s="94">
        <v>24.14</v>
      </c>
      <c r="J17" s="119">
        <v>8</v>
      </c>
      <c r="K17" s="120">
        <v>16.809999999999999</v>
      </c>
      <c r="L17" s="121">
        <v>15.21</v>
      </c>
      <c r="M17" s="122">
        <v>24.02</v>
      </c>
      <c r="N17" s="62">
        <f t="shared" ref="N17:N24" si="6">J17-F17</f>
        <v>-3.9999999999999147E-2</v>
      </c>
      <c r="O17" s="63">
        <f t="shared" ref="O17:O24" si="7">K17-G17</f>
        <v>-8.0000000000001847E-2</v>
      </c>
      <c r="P17" s="63">
        <f t="shared" ref="P17:P24" si="8">L17-H17</f>
        <v>-7.9999999999998295E-2</v>
      </c>
      <c r="Q17" s="64">
        <f t="shared" ref="Q17:Q24" si="9">M17-I17</f>
        <v>-0.12000000000000099</v>
      </c>
      <c r="R17" s="65">
        <f>N17/F17</f>
        <v>-4.9751243781093468E-3</v>
      </c>
      <c r="S17" s="66">
        <f t="shared" si="4"/>
        <v>-4.7365304914151474E-3</v>
      </c>
      <c r="T17" s="66">
        <f t="shared" si="5"/>
        <v>-5.2321778940482861E-3</v>
      </c>
      <c r="U17" s="67">
        <f t="shared" si="3"/>
        <v>-4.9710024855012837E-3</v>
      </c>
      <c r="V17" s="129">
        <v>40.04</v>
      </c>
      <c r="W17" s="121">
        <v>84.06</v>
      </c>
      <c r="X17" s="130">
        <v>76.08</v>
      </c>
      <c r="Y17" s="122">
        <v>120.12</v>
      </c>
      <c r="Z17" s="137">
        <v>32.04</v>
      </c>
      <c r="AA17" s="138">
        <v>67.25</v>
      </c>
      <c r="AB17" s="139">
        <v>60.87</v>
      </c>
      <c r="AC17" s="140">
        <v>96.1</v>
      </c>
      <c r="AD17" s="138">
        <v>40.840000000000003</v>
      </c>
      <c r="AE17" s="141">
        <v>85.74</v>
      </c>
      <c r="AF17" s="139">
        <v>77.599999999999994</v>
      </c>
      <c r="AG17" s="149">
        <v>122.52</v>
      </c>
      <c r="AH17" s="15"/>
      <c r="AI17" s="7"/>
    </row>
    <row r="18" spans="1:268" ht="14.1" customHeight="1" x14ac:dyDescent="0.2">
      <c r="A18" s="5"/>
      <c r="B18" s="13"/>
      <c r="C18" s="48">
        <v>3871</v>
      </c>
      <c r="D18" s="45" t="s">
        <v>10</v>
      </c>
      <c r="E18" s="49" t="s">
        <v>9</v>
      </c>
      <c r="F18" s="101">
        <v>8.0399999999999991</v>
      </c>
      <c r="G18" s="102">
        <v>16.89</v>
      </c>
      <c r="H18" s="102">
        <v>15.29</v>
      </c>
      <c r="I18" s="103">
        <v>24.14</v>
      </c>
      <c r="J18" s="111">
        <v>8</v>
      </c>
      <c r="K18" s="112">
        <v>16.809999999999999</v>
      </c>
      <c r="L18" s="113">
        <v>15.21</v>
      </c>
      <c r="M18" s="114">
        <v>24.02</v>
      </c>
      <c r="N18" s="35">
        <f t="shared" si="6"/>
        <v>-3.9999999999999147E-2</v>
      </c>
      <c r="O18" s="29">
        <f t="shared" si="7"/>
        <v>-8.0000000000001847E-2</v>
      </c>
      <c r="P18" s="29">
        <f t="shared" si="8"/>
        <v>-7.9999999999998295E-2</v>
      </c>
      <c r="Q18" s="36">
        <f t="shared" si="9"/>
        <v>-0.12000000000000099</v>
      </c>
      <c r="R18" s="26">
        <f t="shared" ref="R18:R24" si="10">N18/F18</f>
        <v>-4.9751243781093468E-3</v>
      </c>
      <c r="S18" s="27">
        <f t="shared" si="4"/>
        <v>-4.7365304914151474E-3</v>
      </c>
      <c r="T18" s="27">
        <f t="shared" si="5"/>
        <v>-5.2321778940482861E-3</v>
      </c>
      <c r="U18" s="28">
        <f t="shared" si="3"/>
        <v>-4.9710024855012837E-3</v>
      </c>
      <c r="V18" s="125">
        <v>40.04</v>
      </c>
      <c r="W18" s="113">
        <v>84.06</v>
      </c>
      <c r="X18" s="126">
        <v>76.08</v>
      </c>
      <c r="Y18" s="114">
        <v>120.12</v>
      </c>
      <c r="Z18" s="111">
        <v>32.04</v>
      </c>
      <c r="AA18" s="112">
        <v>67.25</v>
      </c>
      <c r="AB18" s="113">
        <v>60.87</v>
      </c>
      <c r="AC18" s="114">
        <v>96.1</v>
      </c>
      <c r="AD18" s="112">
        <v>40.840000000000003</v>
      </c>
      <c r="AE18" s="142">
        <v>85.74</v>
      </c>
      <c r="AF18" s="113">
        <v>77.599999999999994</v>
      </c>
      <c r="AG18" s="150">
        <v>122.52</v>
      </c>
      <c r="AH18" s="15"/>
      <c r="AI18" s="7"/>
    </row>
    <row r="19" spans="1:268" ht="14.1" customHeight="1" x14ac:dyDescent="0.2">
      <c r="A19" s="5"/>
      <c r="B19" s="13"/>
      <c r="C19" s="48">
        <v>3881</v>
      </c>
      <c r="D19" s="45" t="s">
        <v>8</v>
      </c>
      <c r="E19" s="49" t="s">
        <v>11</v>
      </c>
      <c r="F19" s="101">
        <v>7.26</v>
      </c>
      <c r="G19" s="102">
        <v>15.25</v>
      </c>
      <c r="H19" s="102">
        <v>13.8</v>
      </c>
      <c r="I19" s="103">
        <v>21.79</v>
      </c>
      <c r="J19" s="111">
        <v>7.26</v>
      </c>
      <c r="K19" s="112">
        <v>15.25</v>
      </c>
      <c r="L19" s="113">
        <v>13.8</v>
      </c>
      <c r="M19" s="114">
        <v>21.79</v>
      </c>
      <c r="N19" s="35">
        <f t="shared" si="6"/>
        <v>0</v>
      </c>
      <c r="O19" s="29">
        <f t="shared" si="7"/>
        <v>0</v>
      </c>
      <c r="P19" s="29">
        <f t="shared" si="8"/>
        <v>0</v>
      </c>
      <c r="Q19" s="36">
        <f t="shared" si="9"/>
        <v>0</v>
      </c>
      <c r="R19" s="26">
        <f t="shared" si="10"/>
        <v>0</v>
      </c>
      <c r="S19" s="27">
        <f t="shared" si="4"/>
        <v>0</v>
      </c>
      <c r="T19" s="27">
        <f t="shared" si="5"/>
        <v>0</v>
      </c>
      <c r="U19" s="28">
        <f t="shared" si="3"/>
        <v>0</v>
      </c>
      <c r="V19" s="125">
        <v>36.340000000000003</v>
      </c>
      <c r="W19" s="113">
        <v>76.260000000000005</v>
      </c>
      <c r="X19" s="126">
        <v>69.040000000000006</v>
      </c>
      <c r="Y19" s="114">
        <v>108.98</v>
      </c>
      <c r="Z19" s="119">
        <v>29.08</v>
      </c>
      <c r="AA19" s="120">
        <v>61.01</v>
      </c>
      <c r="AB19" s="121">
        <v>55.24</v>
      </c>
      <c r="AC19" s="122">
        <v>87.19</v>
      </c>
      <c r="AD19" s="120">
        <v>37.06</v>
      </c>
      <c r="AE19" s="143">
        <v>77.78</v>
      </c>
      <c r="AF19" s="121">
        <v>70.42</v>
      </c>
      <c r="AG19" s="151">
        <v>111.15</v>
      </c>
      <c r="AH19" s="15"/>
      <c r="AI19" s="7"/>
    </row>
    <row r="20" spans="1:268" ht="14.1" customHeight="1" x14ac:dyDescent="0.2">
      <c r="A20" s="5"/>
      <c r="B20" s="13"/>
      <c r="C20" s="48">
        <v>3891</v>
      </c>
      <c r="D20" s="45" t="s">
        <v>10</v>
      </c>
      <c r="E20" s="49" t="s">
        <v>11</v>
      </c>
      <c r="F20" s="95">
        <v>7.26</v>
      </c>
      <c r="G20" s="96">
        <v>15.25</v>
      </c>
      <c r="H20" s="96">
        <v>13.8</v>
      </c>
      <c r="I20" s="97">
        <v>21.79</v>
      </c>
      <c r="J20" s="111">
        <v>7.26</v>
      </c>
      <c r="K20" s="112">
        <v>15.25</v>
      </c>
      <c r="L20" s="113">
        <v>13.8</v>
      </c>
      <c r="M20" s="114">
        <v>21.79</v>
      </c>
      <c r="N20" s="35">
        <f t="shared" si="6"/>
        <v>0</v>
      </c>
      <c r="O20" s="29">
        <f t="shared" si="7"/>
        <v>0</v>
      </c>
      <c r="P20" s="29">
        <f t="shared" si="8"/>
        <v>0</v>
      </c>
      <c r="Q20" s="36">
        <f t="shared" si="9"/>
        <v>0</v>
      </c>
      <c r="R20" s="26">
        <f t="shared" si="10"/>
        <v>0</v>
      </c>
      <c r="S20" s="27">
        <f t="shared" si="4"/>
        <v>0</v>
      </c>
      <c r="T20" s="27">
        <f t="shared" si="5"/>
        <v>0</v>
      </c>
      <c r="U20" s="28">
        <f t="shared" si="3"/>
        <v>0</v>
      </c>
      <c r="V20" s="129">
        <v>36.340000000000003</v>
      </c>
      <c r="W20" s="121">
        <v>76.260000000000005</v>
      </c>
      <c r="X20" s="130">
        <v>69.040000000000006</v>
      </c>
      <c r="Y20" s="122">
        <v>108.98</v>
      </c>
      <c r="Z20" s="119">
        <v>29.08</v>
      </c>
      <c r="AA20" s="120">
        <v>61.01</v>
      </c>
      <c r="AB20" s="121">
        <v>55.24</v>
      </c>
      <c r="AC20" s="122">
        <v>87.19</v>
      </c>
      <c r="AD20" s="120">
        <v>37.06</v>
      </c>
      <c r="AE20" s="143">
        <v>77.78</v>
      </c>
      <c r="AF20" s="121">
        <v>70.42</v>
      </c>
      <c r="AG20" s="151">
        <v>111.15</v>
      </c>
      <c r="AH20" s="15"/>
      <c r="AI20" s="7"/>
    </row>
    <row r="21" spans="1:268" ht="14.1" customHeight="1" x14ac:dyDescent="0.2">
      <c r="A21" s="5"/>
      <c r="B21" s="13"/>
      <c r="C21" s="48">
        <v>3901</v>
      </c>
      <c r="D21" s="45" t="s">
        <v>12</v>
      </c>
      <c r="E21" s="49" t="s">
        <v>13</v>
      </c>
      <c r="F21" s="101">
        <v>10.8</v>
      </c>
      <c r="G21" s="102">
        <v>22.68</v>
      </c>
      <c r="H21" s="102">
        <v>20.52</v>
      </c>
      <c r="I21" s="103">
        <v>32.4</v>
      </c>
      <c r="J21" s="111">
        <v>11.34</v>
      </c>
      <c r="K21" s="112">
        <v>23.81</v>
      </c>
      <c r="L21" s="113">
        <v>21.55</v>
      </c>
      <c r="M21" s="114">
        <v>34.020000000000003</v>
      </c>
      <c r="N21" s="35">
        <f t="shared" si="6"/>
        <v>0.53999999999999915</v>
      </c>
      <c r="O21" s="29">
        <f t="shared" si="7"/>
        <v>1.129999999999999</v>
      </c>
      <c r="P21" s="29">
        <f t="shared" si="8"/>
        <v>1.0300000000000011</v>
      </c>
      <c r="Q21" s="36">
        <f t="shared" si="9"/>
        <v>1.6200000000000045</v>
      </c>
      <c r="R21" s="26">
        <f t="shared" si="10"/>
        <v>4.999999999999992E-2</v>
      </c>
      <c r="S21" s="27">
        <f t="shared" si="4"/>
        <v>4.9823633156966446E-2</v>
      </c>
      <c r="T21" s="27">
        <f t="shared" si="5"/>
        <v>5.0194931773879202E-2</v>
      </c>
      <c r="U21" s="28">
        <f t="shared" si="3"/>
        <v>5.0000000000000142E-2</v>
      </c>
      <c r="V21" s="125">
        <v>56.71</v>
      </c>
      <c r="W21" s="113">
        <v>119.09</v>
      </c>
      <c r="X21" s="126">
        <v>107.76</v>
      </c>
      <c r="Y21" s="114">
        <v>170.14</v>
      </c>
      <c r="Z21" s="119">
        <v>45.37</v>
      </c>
      <c r="AA21" s="120">
        <v>95.28</v>
      </c>
      <c r="AB21" s="121">
        <v>86.21</v>
      </c>
      <c r="AC21" s="122">
        <v>136.12</v>
      </c>
      <c r="AD21" s="120">
        <v>57.84</v>
      </c>
      <c r="AE21" s="143">
        <v>121.47</v>
      </c>
      <c r="AF21" s="121">
        <v>109.91</v>
      </c>
      <c r="AG21" s="151">
        <v>173.54</v>
      </c>
      <c r="AH21" s="15"/>
      <c r="AI21" s="7"/>
    </row>
    <row r="22" spans="1:268" ht="13.5" customHeight="1" thickBot="1" x14ac:dyDescent="0.25">
      <c r="A22" s="5"/>
      <c r="B22" s="13"/>
      <c r="C22" s="50">
        <v>3911</v>
      </c>
      <c r="D22" s="51" t="s">
        <v>14</v>
      </c>
      <c r="E22" s="83" t="s">
        <v>13</v>
      </c>
      <c r="F22" s="104">
        <v>10.8</v>
      </c>
      <c r="G22" s="105">
        <v>22.68</v>
      </c>
      <c r="H22" s="105">
        <v>20.52</v>
      </c>
      <c r="I22" s="106">
        <v>32.4</v>
      </c>
      <c r="J22" s="115">
        <v>11.34</v>
      </c>
      <c r="K22" s="116">
        <v>23.81</v>
      </c>
      <c r="L22" s="117">
        <v>21.55</v>
      </c>
      <c r="M22" s="118">
        <v>34.020000000000003</v>
      </c>
      <c r="N22" s="37">
        <f t="shared" si="6"/>
        <v>0.53999999999999915</v>
      </c>
      <c r="O22" s="38">
        <f t="shared" si="7"/>
        <v>1.129999999999999</v>
      </c>
      <c r="P22" s="38">
        <f t="shared" si="8"/>
        <v>1.0300000000000011</v>
      </c>
      <c r="Q22" s="39">
        <f t="shared" si="9"/>
        <v>1.6200000000000045</v>
      </c>
      <c r="R22" s="30">
        <f t="shared" si="10"/>
        <v>4.999999999999992E-2</v>
      </c>
      <c r="S22" s="31">
        <f t="shared" si="4"/>
        <v>4.9823633156966446E-2</v>
      </c>
      <c r="T22" s="31">
        <f t="shared" si="5"/>
        <v>5.0194931773879202E-2</v>
      </c>
      <c r="U22" s="32">
        <f t="shared" si="3"/>
        <v>5.0000000000000142E-2</v>
      </c>
      <c r="V22" s="127">
        <v>56.71</v>
      </c>
      <c r="W22" s="117">
        <v>119.09</v>
      </c>
      <c r="X22" s="128">
        <v>107.76</v>
      </c>
      <c r="Y22" s="118">
        <v>170.14</v>
      </c>
      <c r="Z22" s="144">
        <v>45.37</v>
      </c>
      <c r="AA22" s="145">
        <v>95.28</v>
      </c>
      <c r="AB22" s="146">
        <v>86.21</v>
      </c>
      <c r="AC22" s="147">
        <v>136.12</v>
      </c>
      <c r="AD22" s="145">
        <v>57.84</v>
      </c>
      <c r="AE22" s="148">
        <v>121.47</v>
      </c>
      <c r="AF22" s="146">
        <v>109.91</v>
      </c>
      <c r="AG22" s="152">
        <v>173.54</v>
      </c>
      <c r="AH22" s="15"/>
      <c r="AI22" s="7"/>
    </row>
    <row r="23" spans="1:268" ht="14.1" customHeight="1" x14ac:dyDescent="0.2">
      <c r="A23" s="5"/>
      <c r="B23" s="23"/>
      <c r="C23" s="54">
        <v>3990</v>
      </c>
      <c r="D23" s="55" t="s">
        <v>30</v>
      </c>
      <c r="E23" s="158"/>
      <c r="F23" s="92">
        <v>8.2200000000000006</v>
      </c>
      <c r="G23" s="93">
        <v>16.440000000000001</v>
      </c>
      <c r="H23" s="93">
        <v>20.55</v>
      </c>
      <c r="I23" s="94">
        <v>28.77</v>
      </c>
      <c r="J23" s="119">
        <v>9.07</v>
      </c>
      <c r="K23" s="120">
        <v>18.149999999999999</v>
      </c>
      <c r="L23" s="121">
        <v>22.69</v>
      </c>
      <c r="M23" s="122">
        <v>31.77</v>
      </c>
      <c r="N23" s="69">
        <f>J23-F23</f>
        <v>0.84999999999999964</v>
      </c>
      <c r="O23" s="44">
        <f>K23-G23</f>
        <v>1.7099999999999973</v>
      </c>
      <c r="P23" s="44">
        <f>L23-H23</f>
        <v>2.1400000000000006</v>
      </c>
      <c r="Q23" s="70">
        <f>M23-I23</f>
        <v>3</v>
      </c>
      <c r="R23" s="71">
        <f t="shared" si="10"/>
        <v>0.1034063260340632</v>
      </c>
      <c r="S23" s="72">
        <f t="shared" si="4"/>
        <v>0.10401459854014582</v>
      </c>
      <c r="T23" s="72">
        <f t="shared" si="5"/>
        <v>0.10413625304136255</v>
      </c>
      <c r="U23" s="73">
        <f t="shared" si="3"/>
        <v>0.10427528675703858</v>
      </c>
      <c r="V23" s="129">
        <v>31.89</v>
      </c>
      <c r="W23" s="121">
        <v>60.61</v>
      </c>
      <c r="X23" s="130">
        <v>68.58</v>
      </c>
      <c r="Y23" s="122">
        <v>111.64</v>
      </c>
      <c r="Z23" s="137">
        <v>22.82</v>
      </c>
      <c r="AA23" s="138">
        <v>42.46</v>
      </c>
      <c r="AB23" s="139">
        <v>45.89</v>
      </c>
      <c r="AC23" s="140">
        <v>79.87</v>
      </c>
      <c r="AD23" s="153">
        <v>32.520000000000003</v>
      </c>
      <c r="AE23" s="141">
        <v>61.82</v>
      </c>
      <c r="AF23" s="139">
        <v>69.95</v>
      </c>
      <c r="AG23" s="140">
        <v>113.87</v>
      </c>
      <c r="AH23" s="23"/>
      <c r="AI23" s="7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</row>
    <row r="24" spans="1:268" ht="13.5" customHeight="1" thickBot="1" x14ac:dyDescent="0.25">
      <c r="A24" s="5"/>
      <c r="B24" s="23"/>
      <c r="C24" s="52">
        <v>3980</v>
      </c>
      <c r="D24" s="53" t="s">
        <v>31</v>
      </c>
      <c r="E24" s="56" t="s">
        <v>15</v>
      </c>
      <c r="F24" s="98">
        <v>8.2200000000000006</v>
      </c>
      <c r="G24" s="99">
        <v>16.440000000000001</v>
      </c>
      <c r="H24" s="99">
        <v>20.55</v>
      </c>
      <c r="I24" s="100">
        <v>28.77</v>
      </c>
      <c r="J24" s="115">
        <v>9.07</v>
      </c>
      <c r="K24" s="116">
        <v>18.149999999999999</v>
      </c>
      <c r="L24" s="117">
        <v>22.69</v>
      </c>
      <c r="M24" s="118">
        <v>31.77</v>
      </c>
      <c r="N24" s="74">
        <f t="shared" si="6"/>
        <v>0.84999999999999964</v>
      </c>
      <c r="O24" s="75">
        <f t="shared" si="7"/>
        <v>1.7099999999999973</v>
      </c>
      <c r="P24" s="75">
        <f t="shared" si="8"/>
        <v>2.1400000000000006</v>
      </c>
      <c r="Q24" s="76">
        <f t="shared" si="9"/>
        <v>3</v>
      </c>
      <c r="R24" s="77">
        <f t="shared" si="10"/>
        <v>0.1034063260340632</v>
      </c>
      <c r="S24" s="78">
        <f t="shared" si="4"/>
        <v>0.10401459854014582</v>
      </c>
      <c r="T24" s="78">
        <f t="shared" si="5"/>
        <v>0.10413625304136255</v>
      </c>
      <c r="U24" s="79">
        <f t="shared" si="3"/>
        <v>0.10427528675703858</v>
      </c>
      <c r="V24" s="127">
        <v>45.39</v>
      </c>
      <c r="W24" s="117">
        <v>90.78</v>
      </c>
      <c r="X24" s="128">
        <v>113.48</v>
      </c>
      <c r="Y24" s="118">
        <v>158.87</v>
      </c>
      <c r="Z24" s="144">
        <v>36.32</v>
      </c>
      <c r="AA24" s="145">
        <v>72.63</v>
      </c>
      <c r="AB24" s="146">
        <v>90.79</v>
      </c>
      <c r="AC24" s="147">
        <v>127.1</v>
      </c>
      <c r="AD24" s="154">
        <v>46.29</v>
      </c>
      <c r="AE24" s="148">
        <v>92.59</v>
      </c>
      <c r="AF24" s="146">
        <v>115.74</v>
      </c>
      <c r="AG24" s="147">
        <v>162.04</v>
      </c>
      <c r="AH24" s="23"/>
      <c r="AI24" s="7"/>
    </row>
    <row r="25" spans="1:268" ht="14.45" customHeight="1" x14ac:dyDescent="0.2">
      <c r="A25" s="5"/>
      <c r="B25" s="6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6"/>
      <c r="AI25" s="7"/>
    </row>
    <row r="26" spans="1:268" ht="14.1" customHeight="1" x14ac:dyDescent="0.2">
      <c r="A26" s="16"/>
      <c r="B26" s="17"/>
      <c r="C26" s="17"/>
      <c r="D26" s="17"/>
      <c r="E26" s="17"/>
      <c r="F26" s="18"/>
      <c r="G26" s="18"/>
      <c r="H26" s="18"/>
      <c r="I26" s="18"/>
      <c r="J26" s="17"/>
      <c r="K26" s="17"/>
      <c r="L26" s="17"/>
      <c r="M26" s="17"/>
      <c r="N26" s="18"/>
      <c r="O26" s="18"/>
      <c r="P26" s="18"/>
      <c r="Q26" s="18"/>
      <c r="R26" s="18"/>
      <c r="S26" s="18"/>
      <c r="T26" s="18"/>
      <c r="U26" s="18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9"/>
    </row>
  </sheetData>
  <mergeCells count="9">
    <mergeCell ref="J9:M9"/>
    <mergeCell ref="AD10:AG10"/>
    <mergeCell ref="C10:E10"/>
    <mergeCell ref="F10:I10"/>
    <mergeCell ref="R10:U10"/>
    <mergeCell ref="N10:Q10"/>
    <mergeCell ref="Z10:AC10"/>
    <mergeCell ref="V10:Y10"/>
    <mergeCell ref="J10:M10"/>
  </mergeCells>
  <pageMargins left="0.7" right="0.7" top="0.75" bottom="0.75" header="0.3" footer="0.3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calli</dc:creator>
  <cp:lastModifiedBy>Calhoun, Larry</cp:lastModifiedBy>
  <dcterms:created xsi:type="dcterms:W3CDTF">2017-09-16T12:21:09Z</dcterms:created>
  <dcterms:modified xsi:type="dcterms:W3CDTF">2020-10-07T14:30:32Z</dcterms:modified>
</cp:coreProperties>
</file>